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j\Desktop\Enero Febrero Marzo 2020\PNT\30\ESTADISTICA 1ER TRIM 2020\Platicas Prevencion del Delito CEAVD\"/>
    </mc:Choice>
  </mc:AlternateContent>
  <bookViews>
    <workbookView xWindow="0" yWindow="0" windowWidth="28800" windowHeight="10635" activeTab="3"/>
  </bookViews>
  <sheets>
    <sheet name="TRIMESTRAL" sheetId="18" r:id="rId1"/>
    <sheet name="ENERO 2020" sheetId="7" r:id="rId2"/>
    <sheet name="FEBRERO 2020" sheetId="5" r:id="rId3"/>
    <sheet name="MARZO 2020" sheetId="6" r:id="rId4"/>
  </sheets>
  <definedNames>
    <definedName name="_xlnm.Print_Area" localSheetId="2">'FEBRERO 2020'!$A$1:$L$23</definedName>
    <definedName name="_xlnm.Print_Area" localSheetId="3">'MARZO 2020'!$A$1:$L$24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3" i="18" l="1"/>
  <c r="O24" i="18"/>
  <c r="O25" i="18"/>
  <c r="O20" i="18"/>
  <c r="O19" i="18"/>
  <c r="O9" i="18"/>
  <c r="O27" i="18" s="1"/>
  <c r="E27" i="18"/>
  <c r="N27" i="18"/>
  <c r="M27" i="18"/>
  <c r="L27" i="18"/>
  <c r="K27" i="18"/>
  <c r="J27" i="18"/>
  <c r="I27" i="18"/>
  <c r="H27" i="18"/>
  <c r="G27" i="18"/>
  <c r="F27" i="18"/>
  <c r="D27" i="18"/>
  <c r="C27" i="18"/>
  <c r="O22" i="18"/>
  <c r="O21" i="18"/>
  <c r="O18" i="18"/>
  <c r="O17" i="18"/>
  <c r="O16" i="18"/>
  <c r="O15" i="18"/>
  <c r="O14" i="18"/>
  <c r="O13" i="18"/>
  <c r="O12" i="18"/>
  <c r="O11" i="18"/>
  <c r="O10" i="18"/>
  <c r="J5" i="18"/>
  <c r="I4" i="18"/>
  <c r="H5" i="18"/>
  <c r="G5" i="18"/>
  <c r="F5" i="18"/>
  <c r="E5" i="18"/>
  <c r="D5" i="18"/>
  <c r="C5" i="18"/>
  <c r="I3" i="18"/>
  <c r="I2" i="18"/>
  <c r="I5" i="18" l="1"/>
  <c r="F23" i="6"/>
  <c r="G23" i="6"/>
  <c r="H23" i="6"/>
  <c r="K23" i="6"/>
  <c r="E23" i="6"/>
  <c r="K22" i="6"/>
  <c r="K15" i="6"/>
  <c r="L23" i="6"/>
  <c r="J23" i="6"/>
  <c r="I23" i="6"/>
  <c r="K21" i="6"/>
  <c r="M19" i="6"/>
  <c r="K17" i="6"/>
  <c r="K14" i="6"/>
  <c r="K13" i="6"/>
  <c r="K11" i="6"/>
  <c r="K12" i="6"/>
  <c r="K9" i="6"/>
  <c r="K16" i="6"/>
  <c r="K18" i="6"/>
  <c r="E23" i="5" l="1"/>
  <c r="F23" i="5"/>
  <c r="G23" i="5"/>
  <c r="H23" i="5"/>
  <c r="I23" i="5"/>
  <c r="J23" i="5"/>
  <c r="K17" i="5"/>
  <c r="K15" i="5"/>
  <c r="K14" i="5"/>
  <c r="K11" i="5"/>
  <c r="K9" i="5"/>
  <c r="L23" i="5"/>
  <c r="K12" i="7" l="1"/>
  <c r="L16" i="7" l="1"/>
  <c r="J16" i="7"/>
  <c r="I16" i="7"/>
  <c r="H16" i="7"/>
  <c r="G16" i="7"/>
  <c r="F16" i="7"/>
  <c r="E16" i="7"/>
  <c r="K11" i="7"/>
  <c r="K10" i="7"/>
  <c r="K16" i="7" l="1"/>
  <c r="K18" i="5" l="1"/>
  <c r="K23" i="5" s="1"/>
</calcChain>
</file>

<file path=xl/sharedStrings.xml><?xml version="1.0" encoding="utf-8"?>
<sst xmlns="http://schemas.openxmlformats.org/spreadsheetml/2006/main" count="167" uniqueCount="108">
  <si>
    <t>FECHA</t>
  </si>
  <si>
    <t>LUGAR</t>
  </si>
  <si>
    <t>TEMA</t>
  </si>
  <si>
    <t>NIÑAS</t>
  </si>
  <si>
    <t>NIÑOS</t>
  </si>
  <si>
    <t>MUJERES</t>
  </si>
  <si>
    <t>HOMBRES</t>
  </si>
  <si>
    <t>TOTALES</t>
  </si>
  <si>
    <t>TOTALES:</t>
  </si>
  <si>
    <t>ADOLESCENTES</t>
  </si>
  <si>
    <t>CENTRO ESTATAL DE ATENCION A LAS VICTIMAS DEL DELITO</t>
  </si>
  <si>
    <t>No.</t>
  </si>
  <si>
    <t>NÚMERO DE PARTICIPANTES POR PLÁTICA</t>
  </si>
  <si>
    <t>NÚMERO DE SOLICITANTES POR PLÁTICA</t>
  </si>
  <si>
    <t>Omisión de Cuidado</t>
  </si>
  <si>
    <t>Prevención de Delitos en el Ámbito Escolar</t>
  </si>
  <si>
    <t>Esc. Telesec. Venustiano Carranza</t>
  </si>
  <si>
    <t>Violencia en el noviazgo</t>
  </si>
  <si>
    <t>Teatro Guiñol</t>
  </si>
  <si>
    <t>Embarazo no planeado y el impacto social, moral y legal en la adolescencia</t>
  </si>
  <si>
    <t>Enero 2020</t>
  </si>
  <si>
    <t>Dirección de Vinculación Interinstitucional de la SSP</t>
  </si>
  <si>
    <t>Crianza Positiva</t>
  </si>
  <si>
    <t xml:space="preserve">USAER </t>
  </si>
  <si>
    <t>Temas Jurídicos de los Protocolos de Atención para la identificación, prevención e intervención en el Acoso Escolar, el Maltrato Infantil y Actos de Connotación Sexual</t>
  </si>
  <si>
    <t>Dirección General de Educación Inicial y Preescolar (Jefaturas de Sector)</t>
  </si>
  <si>
    <t>Esc. José María Morelos y Pavón</t>
  </si>
  <si>
    <t>SUPERVISIÓN ESCOLAR ZONA 617 XALAPA III, TELESEC. ESTATALES</t>
  </si>
  <si>
    <t>Orientaciones y herramientas para prevenir la Trata de Personas en la Comunidad Educativa</t>
  </si>
  <si>
    <t>FEBRERO 2020</t>
  </si>
  <si>
    <t>Mesa de Coordinación para la Construcción de la Paz en Huatusco, Ver.</t>
  </si>
  <si>
    <t>Teatro Guñol: Valores</t>
  </si>
  <si>
    <t>Prevención de Delitos en Redes Sociales</t>
  </si>
  <si>
    <t>Campaña de Prevención del Embarazo en la Adolescencia</t>
  </si>
  <si>
    <t>Fiscalía Coordinadora Espec. En Investigación de Del. De Violencia. Las Choapas, Ver.</t>
  </si>
  <si>
    <t>U.S.A.E.R. "D7"</t>
  </si>
  <si>
    <t>Centro de Atención Múltiple No. 74, Xalapa, Ver</t>
  </si>
  <si>
    <t>Summer Hills School S.C., Xalapa, Ver.</t>
  </si>
  <si>
    <t>Fiscalía Coordinadora Espec. En Investigación de Del. De Violencia, Xalapa, Ver.</t>
  </si>
  <si>
    <t>SEV: Supervisión Escolar Zona 11 Sector 40</t>
  </si>
  <si>
    <t>SEV: Supervisión Escolar Zona 0147R, Teocelo Sector 0024-N</t>
  </si>
  <si>
    <t>Día de la Mujer Mexicana: Género</t>
  </si>
  <si>
    <t>Autoestima</t>
  </si>
  <si>
    <t>El compromiso ético docente y su responsabilidad frente a los alumnos</t>
  </si>
  <si>
    <t>SEV: Supervisión Escolar Zona 51E, Auditorio Mpal. Benito Juarez en Coatepec, Ver.</t>
  </si>
  <si>
    <t>SEV: Supervisión Escolar 06 Sector 24 Preescolar Federal</t>
  </si>
  <si>
    <t>Protocolos de Atención</t>
  </si>
  <si>
    <t>MARZO 2020</t>
  </si>
  <si>
    <t xml:space="preserve">USAER D7 </t>
  </si>
  <si>
    <t>Acoso escolar</t>
  </si>
  <si>
    <t>Consumo de sustancias y la comision de delitos</t>
  </si>
  <si>
    <t>Mis derechos,mis responsabilidades</t>
  </si>
  <si>
    <t>Telesec.Enrique C.Rebsamen, Apazapan,Ver.</t>
  </si>
  <si>
    <t>Telesec."Sor Juana Ines de la Cruz"</t>
  </si>
  <si>
    <t>INVIVIENDA</t>
  </si>
  <si>
    <t>Violencia de género</t>
  </si>
  <si>
    <t>Coca cola Planta Coatepec,Ver.</t>
  </si>
  <si>
    <t>Dia internacional de la Mujer</t>
  </si>
  <si>
    <t>Supervision escolar 40</t>
  </si>
  <si>
    <t>Temas juridicos de protocolos</t>
  </si>
  <si>
    <t>Temas jurídicos de protocolos</t>
  </si>
  <si>
    <t>Telesec."Sor Juana Ines de la Cruz". Sn Andrés  Tlalnelhuayocan,Ver.</t>
  </si>
  <si>
    <t>Telesec. Juan Escutia</t>
  </si>
  <si>
    <t>Delitos en redes sociales</t>
  </si>
  <si>
    <t>Preescolar "Felicidad Tapia de Peredo"</t>
  </si>
  <si>
    <t>Teatro guiñol "Medidas básicas de seguridad"</t>
  </si>
  <si>
    <t xml:space="preserve">Preescolar María Montessori </t>
  </si>
  <si>
    <t>Prim.Angel Carvajal</t>
  </si>
  <si>
    <t>Fiscalía Espec. en delitos de Violencia vs.mujeres</t>
  </si>
  <si>
    <t>Equidad, igualdad de género y derechos humanos</t>
  </si>
  <si>
    <t>Niñas</t>
  </si>
  <si>
    <t>Niños</t>
  </si>
  <si>
    <t>Adol. Niñas</t>
  </si>
  <si>
    <t>Adol. Niños</t>
  </si>
  <si>
    <t>Mujeres</t>
  </si>
  <si>
    <t>Hombres</t>
  </si>
  <si>
    <t>Enero</t>
  </si>
  <si>
    <t>Febrero</t>
  </si>
  <si>
    <t>Marzo</t>
  </si>
  <si>
    <t>Totales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</si>
  <si>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</si>
  <si>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</si>
  <si>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</si>
  <si>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</si>
  <si>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</si>
  <si>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</si>
  <si>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</si>
  <si>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</si>
  <si>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</si>
  <si>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Participantes</t>
  </si>
  <si>
    <t>Solicitantes</t>
  </si>
  <si>
    <t>1er.Trim</t>
  </si>
  <si>
    <t>N°</t>
  </si>
  <si>
    <t>Temas</t>
  </si>
  <si>
    <t>Total</t>
  </si>
  <si>
    <t>Omisión de cuidado</t>
  </si>
  <si>
    <t>Consumo de sustancias y la comisión de delitos</t>
  </si>
  <si>
    <t>Trata de personas</t>
  </si>
  <si>
    <t xml:space="preserve">Prevención de delitos en el ámbito escolar </t>
  </si>
  <si>
    <t>Temas Jurídicos Protocolos</t>
  </si>
  <si>
    <t>Embarazo no planeado</t>
  </si>
  <si>
    <t>Teatro guiñol-valores</t>
  </si>
  <si>
    <t>Día de la mujer mexicana</t>
  </si>
  <si>
    <t xml:space="preserve">Compromiso ético del docente </t>
  </si>
  <si>
    <t>Mis derechos, mis responsabilidades</t>
  </si>
  <si>
    <t>Día Internacional de la Mujer</t>
  </si>
  <si>
    <t>Delitos en Redes Sociales</t>
  </si>
  <si>
    <t>CENTRO ESTATAL DE ATENCIÓN A LAS VÍCTIMAS DEL DELITO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</si>
</sst>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color theme="1"/>
      <name val="FS ME PRO"/>
    </font>
    <font>
      <b/>
      <sz val="10"/>
      <color theme="1"/>
      <name val="FS ME PRO"/>
    </font>
    <font>
      <sz val="8"/>
      <color theme="1"/>
      <name val="FS ME PRO"/>
    </font>
    <font>
      <sz val="8"/>
      <color theme="1"/>
      <name val="Calibri"/>
      <family val="2"/>
      <scheme val="minor"/>
    </font>
    <font>
      <b/>
      <sz val="8"/>
      <color theme="1"/>
      <name val="FS ME PRO"/>
    </font>
    <font>
      <sz val="11"/>
      <color theme="1"/>
      <name val="Neo Sans Pro"/>
      <family val="2"/>
    </font>
    <font>
      <b/>
      <sz val="11"/>
      <color theme="1"/>
      <name val="Neo Sans Pro"/>
      <family val="2"/>
    </font>
    <font>
      <sz val="10"/>
      <color theme="1"/>
      <name val="Neo Sans Pro"/>
      <family val="2"/>
    </font>
    <font>
      <b/>
      <sz val="10"/>
      <color theme="1"/>
      <name val="Neo Sans Pro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" fillId="0" borderId="2" xfId="0" applyFont="1" applyBorder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1" fillId="0" borderId="0" xfId="0" applyNumberFormat="1" applyFont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1" fontId="10" fillId="3" borderId="1" xfId="0" applyNumberFormat="1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 shrinkToFit="1"/>
    </xf>
    <xf numFmtId="0" fontId="1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0</xdr:row>
      <xdr:rowOff>39158</xdr:rowOff>
    </xdr:from>
    <xdr:to>
      <xdr:col>1</xdr:col>
      <xdr:colOff>590550</xdr:colOff>
      <xdr:row>4</xdr:row>
      <xdr:rowOff>76200</xdr:rowOff>
    </xdr:to>
    <xdr:pic>
      <xdr:nvPicPr>
        <xdr:cNvPr id="3" name="3 Imagen" descr="C:\Documents and Settings\PGJ\Escritorio\plecas 2017\logo final.png">
          <a:extLst>
            <a:ext uri="{FF2B5EF4-FFF2-40B4-BE49-F238E27FC236}">
              <a16:creationId xmlns:a16="http://schemas.microsoft.com/office/drawing/2014/main" xmlns="" id="{CF2E326C-BC9B-496A-BF73-4CCB45694C2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625" y="39158"/>
          <a:ext cx="777875" cy="665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114301</xdr:rowOff>
    </xdr:from>
    <xdr:to>
      <xdr:col>1</xdr:col>
      <xdr:colOff>304800</xdr:colOff>
      <xdr:row>4</xdr:row>
      <xdr:rowOff>161926</xdr:rowOff>
    </xdr:to>
    <xdr:pic>
      <xdr:nvPicPr>
        <xdr:cNvPr id="4" name="3 Imagen" descr="C:\Documents and Settings\PGJ\Escritorio\plecas 2017\logo final.png">
          <a:extLst>
            <a:ext uri="{FF2B5EF4-FFF2-40B4-BE49-F238E27FC236}">
              <a16:creationId xmlns:a16="http://schemas.microsoft.com/office/drawing/2014/main" xmlns="" id="{265D8493-B36D-4ABD-A9D8-B007F358843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000" y="114301"/>
          <a:ext cx="7874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0</xdr:row>
      <xdr:rowOff>76201</xdr:rowOff>
    </xdr:from>
    <xdr:to>
      <xdr:col>2</xdr:col>
      <xdr:colOff>219075</xdr:colOff>
      <xdr:row>4</xdr:row>
      <xdr:rowOff>180976</xdr:rowOff>
    </xdr:to>
    <xdr:pic>
      <xdr:nvPicPr>
        <xdr:cNvPr id="3" name="3 Imagen" descr="C:\Documents and Settings\PGJ\Escritorio\plecas 2017\logo final.png">
          <a:extLst>
            <a:ext uri="{FF2B5EF4-FFF2-40B4-BE49-F238E27FC236}">
              <a16:creationId xmlns:a16="http://schemas.microsoft.com/office/drawing/2014/main" xmlns="" id="{BAE7FAFC-C408-4213-80D0-525D8579955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3725" y="76201"/>
          <a:ext cx="7874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R21" sqref="R21"/>
    </sheetView>
  </sheetViews>
  <sheetFormatPr baseColWidth="10" defaultRowHeight="15"/>
  <cols>
    <col min="1" max="1" width="3.7109375" customWidth="1"/>
    <col min="2" max="2" width="28.42578125" customWidth="1"/>
    <col min="9" max="9" width="15.28515625" customWidth="1"/>
    <col min="10" max="10" width="17.5703125" customWidth="1"/>
  </cols>
  <sheetData>
    <row r="1" spans="1:16" ht="28.5">
      <c r="A1" s="12"/>
      <c r="B1" s="14" t="s">
        <v>91</v>
      </c>
      <c r="C1" s="18" t="s">
        <v>70</v>
      </c>
      <c r="D1" s="18" t="s">
        <v>71</v>
      </c>
      <c r="E1" s="18" t="s">
        <v>72</v>
      </c>
      <c r="F1" s="18" t="s">
        <v>73</v>
      </c>
      <c r="G1" s="18" t="s">
        <v>74</v>
      </c>
      <c r="H1" s="18" t="s">
        <v>75</v>
      </c>
      <c r="I1" s="18" t="s">
        <v>89</v>
      </c>
      <c r="J1" s="18" t="s">
        <v>90</v>
      </c>
    </row>
    <row r="2" spans="1:16">
      <c r="A2" s="12"/>
      <c r="B2" s="15" t="s">
        <v>76</v>
      </c>
      <c r="C2" s="19">
        <v>8</v>
      </c>
      <c r="D2" s="19">
        <v>3</v>
      </c>
      <c r="E2" s="19">
        <v>0</v>
      </c>
      <c r="F2" s="19">
        <v>0</v>
      </c>
      <c r="G2" s="19">
        <v>232</v>
      </c>
      <c r="H2" s="19">
        <v>85</v>
      </c>
      <c r="I2" s="19">
        <f>(C2+D2+E2+F2+G2+H2)</f>
        <v>328</v>
      </c>
      <c r="J2" s="19">
        <v>350</v>
      </c>
    </row>
    <row r="3" spans="1:16">
      <c r="A3" s="12"/>
      <c r="B3" s="15" t="s">
        <v>77</v>
      </c>
      <c r="C3" s="19">
        <v>163</v>
      </c>
      <c r="D3" s="19">
        <v>169</v>
      </c>
      <c r="E3" s="19">
        <v>270</v>
      </c>
      <c r="F3" s="19">
        <v>111</v>
      </c>
      <c r="G3" s="19">
        <v>604</v>
      </c>
      <c r="H3" s="19">
        <v>230</v>
      </c>
      <c r="I3" s="19">
        <f t="shared" ref="I3" si="0">(C3+D3+E3+F3+G3+H3)</f>
        <v>1547</v>
      </c>
      <c r="J3" s="19">
        <v>1785</v>
      </c>
    </row>
    <row r="4" spans="1:16">
      <c r="A4" s="12"/>
      <c r="B4" s="15" t="s">
        <v>78</v>
      </c>
      <c r="C4" s="19">
        <v>89</v>
      </c>
      <c r="D4" s="19">
        <v>111</v>
      </c>
      <c r="E4" s="19">
        <v>317</v>
      </c>
      <c r="F4" s="19">
        <v>292</v>
      </c>
      <c r="G4" s="19">
        <v>366</v>
      </c>
      <c r="H4" s="19">
        <v>107</v>
      </c>
      <c r="I4" s="19">
        <f>SUM(C4:H4)</f>
        <v>1282</v>
      </c>
      <c r="J4" s="19">
        <v>1302</v>
      </c>
    </row>
    <row r="5" spans="1:16">
      <c r="A5" s="12"/>
      <c r="B5" s="16" t="s">
        <v>79</v>
      </c>
      <c r="C5" s="20">
        <f t="shared" ref="C5:J5" si="1">SUM(C2:C4)</f>
        <v>260</v>
      </c>
      <c r="D5" s="20">
        <f t="shared" si="1"/>
        <v>283</v>
      </c>
      <c r="E5" s="20">
        <f t="shared" si="1"/>
        <v>587</v>
      </c>
      <c r="F5" s="20">
        <f t="shared" si="1"/>
        <v>403</v>
      </c>
      <c r="G5" s="20">
        <f t="shared" si="1"/>
        <v>1202</v>
      </c>
      <c r="H5" s="20">
        <f t="shared" si="1"/>
        <v>422</v>
      </c>
      <c r="I5" s="20">
        <f t="shared" si="1"/>
        <v>3157</v>
      </c>
      <c r="J5" s="20">
        <f t="shared" si="1"/>
        <v>3437</v>
      </c>
    </row>
    <row r="6" spans="1:16">
      <c r="A6" s="12"/>
      <c r="B6" s="17"/>
      <c r="C6" s="21"/>
      <c r="D6" s="22"/>
      <c r="E6" s="22"/>
      <c r="F6" s="22"/>
      <c r="G6" s="22"/>
      <c r="H6" s="22"/>
      <c r="I6" s="22"/>
      <c r="J6" s="22"/>
    </row>
    <row r="7" spans="1:16">
      <c r="A7" s="13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3"/>
    </row>
    <row r="8" spans="1:16">
      <c r="A8" s="14" t="s">
        <v>92</v>
      </c>
      <c r="B8" s="14" t="s">
        <v>93</v>
      </c>
      <c r="C8" s="14" t="s">
        <v>76</v>
      </c>
      <c r="D8" s="14" t="s">
        <v>77</v>
      </c>
      <c r="E8" s="14" t="s">
        <v>78</v>
      </c>
      <c r="F8" s="14" t="s">
        <v>80</v>
      </c>
      <c r="G8" s="14" t="s">
        <v>81</v>
      </c>
      <c r="H8" s="14" t="s">
        <v>82</v>
      </c>
      <c r="I8" s="14" t="s">
        <v>83</v>
      </c>
      <c r="J8" s="14" t="s">
        <v>84</v>
      </c>
      <c r="K8" s="14" t="s">
        <v>85</v>
      </c>
      <c r="L8" s="14" t="s">
        <v>86</v>
      </c>
      <c r="M8" s="14" t="s">
        <v>87</v>
      </c>
      <c r="N8" s="14" t="s">
        <v>88</v>
      </c>
      <c r="O8" s="14" t="s">
        <v>94</v>
      </c>
    </row>
    <row r="9" spans="1:16">
      <c r="A9" s="24">
        <v>1</v>
      </c>
      <c r="B9" s="25" t="s">
        <v>22</v>
      </c>
      <c r="C9" s="16">
        <v>1</v>
      </c>
      <c r="D9" s="23"/>
      <c r="E9" s="16">
        <v>2</v>
      </c>
      <c r="F9" s="23"/>
      <c r="G9" s="23"/>
      <c r="H9" s="23"/>
      <c r="I9" s="23"/>
      <c r="J9" s="23"/>
      <c r="K9" s="23"/>
      <c r="L9" s="23"/>
      <c r="M9" s="23"/>
      <c r="N9" s="23"/>
      <c r="O9" s="16">
        <f>SUM(C9:N9)</f>
        <v>3</v>
      </c>
    </row>
    <row r="10" spans="1:16">
      <c r="A10" s="24">
        <v>2</v>
      </c>
      <c r="B10" s="25" t="s">
        <v>99</v>
      </c>
      <c r="C10" s="16">
        <v>3</v>
      </c>
      <c r="D10" s="16">
        <v>4</v>
      </c>
      <c r="E10" s="16">
        <v>3</v>
      </c>
      <c r="F10" s="23"/>
      <c r="G10" s="23"/>
      <c r="H10" s="23"/>
      <c r="I10" s="23"/>
      <c r="J10" s="23"/>
      <c r="K10" s="23"/>
      <c r="L10" s="23"/>
      <c r="M10" s="23"/>
      <c r="N10" s="23"/>
      <c r="O10" s="16">
        <f t="shared" ref="O10:O22" si="2">(C10+D10+E10+F10+G10+H10+I10+J10+K10+L10+M10+N10)</f>
        <v>10</v>
      </c>
    </row>
    <row r="11" spans="1:16" ht="25.5">
      <c r="A11" s="24">
        <v>3</v>
      </c>
      <c r="B11" s="26" t="s">
        <v>98</v>
      </c>
      <c r="C11" s="16">
        <v>1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16">
        <f t="shared" si="2"/>
        <v>1</v>
      </c>
    </row>
    <row r="12" spans="1:16">
      <c r="A12" s="24">
        <v>4</v>
      </c>
      <c r="B12" s="25" t="s">
        <v>95</v>
      </c>
      <c r="C12" s="16">
        <v>1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16">
        <f t="shared" si="2"/>
        <v>1</v>
      </c>
    </row>
    <row r="13" spans="1:16">
      <c r="A13" s="24">
        <v>5</v>
      </c>
      <c r="B13" s="25" t="s">
        <v>97</v>
      </c>
      <c r="C13" s="16">
        <v>1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16">
        <f t="shared" si="2"/>
        <v>1</v>
      </c>
    </row>
    <row r="14" spans="1:16">
      <c r="A14" s="24">
        <v>7</v>
      </c>
      <c r="B14" s="26" t="s">
        <v>100</v>
      </c>
      <c r="C14" s="23"/>
      <c r="D14" s="16">
        <v>3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6">
        <f t="shared" si="2"/>
        <v>3</v>
      </c>
    </row>
    <row r="15" spans="1:16">
      <c r="A15" s="24">
        <v>8</v>
      </c>
      <c r="B15" s="26" t="s">
        <v>101</v>
      </c>
      <c r="C15" s="23"/>
      <c r="D15" s="16">
        <v>2</v>
      </c>
      <c r="E15" s="16">
        <v>2</v>
      </c>
      <c r="F15" s="23"/>
      <c r="G15" s="23"/>
      <c r="H15" s="23"/>
      <c r="I15" s="23"/>
      <c r="J15" s="23"/>
      <c r="K15" s="23"/>
      <c r="L15" s="23"/>
      <c r="M15" s="23"/>
      <c r="N15" s="23"/>
      <c r="O15" s="16">
        <f t="shared" si="2"/>
        <v>4</v>
      </c>
    </row>
    <row r="16" spans="1:16">
      <c r="A16" s="24">
        <v>9</v>
      </c>
      <c r="B16" s="26" t="s">
        <v>106</v>
      </c>
      <c r="C16" s="23"/>
      <c r="D16" s="16">
        <v>1</v>
      </c>
      <c r="E16" s="16">
        <v>1</v>
      </c>
      <c r="F16" s="23"/>
      <c r="G16" s="23"/>
      <c r="H16" s="23"/>
      <c r="I16" s="23"/>
      <c r="J16" s="23"/>
      <c r="K16" s="23"/>
      <c r="L16" s="23"/>
      <c r="M16" s="23"/>
      <c r="N16" s="23"/>
      <c r="O16" s="16">
        <f t="shared" si="2"/>
        <v>2</v>
      </c>
    </row>
    <row r="17" spans="1:15">
      <c r="A17" s="24">
        <v>10</v>
      </c>
      <c r="B17" s="26" t="s">
        <v>17</v>
      </c>
      <c r="C17" s="23"/>
      <c r="D17" s="16">
        <v>1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6">
        <f t="shared" si="2"/>
        <v>1</v>
      </c>
    </row>
    <row r="18" spans="1:15">
      <c r="A18" s="24">
        <v>11</v>
      </c>
      <c r="B18" s="26" t="s">
        <v>102</v>
      </c>
      <c r="C18" s="23"/>
      <c r="D18" s="16">
        <v>1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6">
        <f t="shared" si="2"/>
        <v>1</v>
      </c>
    </row>
    <row r="19" spans="1:15">
      <c r="A19" s="24">
        <v>12</v>
      </c>
      <c r="B19" s="26" t="s">
        <v>42</v>
      </c>
      <c r="C19" s="23"/>
      <c r="D19" s="16">
        <v>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6">
        <f>SUM(C19:N19)</f>
        <v>1</v>
      </c>
    </row>
    <row r="20" spans="1:15" ht="25.5">
      <c r="A20" s="24">
        <v>13</v>
      </c>
      <c r="B20" s="26" t="s">
        <v>96</v>
      </c>
      <c r="C20" s="23"/>
      <c r="D20" s="16"/>
      <c r="E20" s="16">
        <v>1</v>
      </c>
      <c r="F20" s="23"/>
      <c r="G20" s="23"/>
      <c r="H20" s="23"/>
      <c r="I20" s="23"/>
      <c r="J20" s="23"/>
      <c r="K20" s="23"/>
      <c r="L20" s="23"/>
      <c r="M20" s="23"/>
      <c r="N20" s="23"/>
      <c r="O20" s="16">
        <f>SUM(C20:N20)</f>
        <v>1</v>
      </c>
    </row>
    <row r="21" spans="1:15">
      <c r="A21" s="24">
        <v>14</v>
      </c>
      <c r="B21" s="26" t="s">
        <v>103</v>
      </c>
      <c r="C21" s="23"/>
      <c r="D21" s="16">
        <v>1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16">
        <f t="shared" si="2"/>
        <v>1</v>
      </c>
    </row>
    <row r="22" spans="1:15">
      <c r="A22" s="24">
        <v>15</v>
      </c>
      <c r="B22" s="26" t="s">
        <v>49</v>
      </c>
      <c r="C22" s="23"/>
      <c r="D22" s="23"/>
      <c r="E22" s="16">
        <v>1</v>
      </c>
      <c r="F22" s="23"/>
      <c r="G22" s="23"/>
      <c r="H22" s="23"/>
      <c r="I22" s="23"/>
      <c r="J22" s="23"/>
      <c r="K22" s="23"/>
      <c r="L22" s="23"/>
      <c r="M22" s="23"/>
      <c r="N22" s="23"/>
      <c r="O22" s="16">
        <f t="shared" si="2"/>
        <v>1</v>
      </c>
    </row>
    <row r="23" spans="1:15" ht="25.5">
      <c r="A23" s="24">
        <v>16</v>
      </c>
      <c r="B23" s="26" t="s">
        <v>104</v>
      </c>
      <c r="C23" s="23"/>
      <c r="D23" s="23"/>
      <c r="E23" s="16">
        <v>1</v>
      </c>
      <c r="F23" s="23"/>
      <c r="G23" s="23"/>
      <c r="H23" s="23"/>
      <c r="I23" s="23"/>
      <c r="J23" s="23"/>
      <c r="K23" s="23"/>
      <c r="L23" s="23"/>
      <c r="M23" s="23"/>
      <c r="N23" s="23"/>
      <c r="O23" s="16">
        <f>SUM(E23:N23)</f>
        <v>1</v>
      </c>
    </row>
    <row r="24" spans="1:15">
      <c r="A24" s="24">
        <v>17</v>
      </c>
      <c r="B24" s="26" t="s">
        <v>105</v>
      </c>
      <c r="C24" s="23"/>
      <c r="D24" s="23"/>
      <c r="E24" s="16">
        <v>1</v>
      </c>
      <c r="F24" s="23"/>
      <c r="G24" s="23"/>
      <c r="H24" s="23"/>
      <c r="I24" s="23"/>
      <c r="J24" s="23"/>
      <c r="K24" s="23"/>
      <c r="L24" s="23"/>
      <c r="M24" s="23"/>
      <c r="N24" s="23"/>
      <c r="O24" s="16">
        <f>SUM(E24:N24)</f>
        <v>1</v>
      </c>
    </row>
    <row r="25" spans="1:15">
      <c r="A25" s="24">
        <v>18</v>
      </c>
      <c r="B25" s="26" t="s">
        <v>55</v>
      </c>
      <c r="C25" s="23"/>
      <c r="D25" s="23"/>
      <c r="E25" s="16">
        <v>1</v>
      </c>
      <c r="F25" s="23"/>
      <c r="G25" s="23"/>
      <c r="H25" s="23"/>
      <c r="I25" s="23"/>
      <c r="J25" s="23"/>
      <c r="K25" s="23"/>
      <c r="L25" s="23"/>
      <c r="M25" s="23"/>
      <c r="N25" s="23"/>
      <c r="O25" s="16">
        <f>SUM(E25:N25)</f>
        <v>1</v>
      </c>
    </row>
    <row r="26" spans="1:15" ht="25.5">
      <c r="A26" s="24">
        <v>19</v>
      </c>
      <c r="B26" s="26" t="s">
        <v>69</v>
      </c>
      <c r="C26" s="23"/>
      <c r="D26" s="23"/>
      <c r="E26" s="16">
        <v>1</v>
      </c>
      <c r="F26" s="23"/>
      <c r="G26" s="23"/>
      <c r="H26" s="23"/>
      <c r="I26" s="23"/>
      <c r="J26" s="23"/>
      <c r="K26" s="23"/>
      <c r="L26" s="23"/>
      <c r="M26" s="23"/>
      <c r="N26" s="23"/>
      <c r="O26" s="16">
        <v>1</v>
      </c>
    </row>
    <row r="27" spans="1:15" ht="24" customHeight="1">
      <c r="A27" s="55" t="s">
        <v>94</v>
      </c>
      <c r="B27" s="55"/>
      <c r="C27" s="27">
        <f>SUM(C9:C22)</f>
        <v>7</v>
      </c>
      <c r="D27" s="27">
        <f>SUM(D9:D22)</f>
        <v>14</v>
      </c>
      <c r="E27" s="27">
        <f>SUM(E9:E26)</f>
        <v>14</v>
      </c>
      <c r="F27" s="27">
        <f>SUM(F9:F22)</f>
        <v>0</v>
      </c>
      <c r="G27" s="27">
        <f>SUM(G9:G22)</f>
        <v>0</v>
      </c>
      <c r="H27" s="27">
        <f>SUM(H9:H22)</f>
        <v>0</v>
      </c>
      <c r="I27" s="27">
        <f>SUM(I9:I22)</f>
        <v>0</v>
      </c>
      <c r="J27" s="27">
        <f>SUM(J9:J22)</f>
        <v>0</v>
      </c>
      <c r="K27" s="27">
        <f>SUM(K9:K21)</f>
        <v>0</v>
      </c>
      <c r="L27" s="27">
        <f>SUM(L9:L22)</f>
        <v>0</v>
      </c>
      <c r="M27" s="27">
        <f>SUM(M9:M22)</f>
        <v>0</v>
      </c>
      <c r="N27" s="27">
        <f>SUM(N9:N22)</f>
        <v>0</v>
      </c>
      <c r="O27" s="14">
        <f>SUM(O9:O26)</f>
        <v>35</v>
      </c>
    </row>
  </sheetData>
  <mergeCells count="1">
    <mergeCell ref="A27:B27"/>
  </mergeCell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13" workbookViewId="0">
      <selection activeCell="J25" sqref="J25"/>
    </sheetView>
  </sheetViews>
  <sheetFormatPr baseColWidth="10" defaultRowHeight="11.25"/>
  <cols>
    <col min="1" max="1" width="5.42578125" style="6" customWidth="1"/>
    <col min="2" max="2" width="9.5703125" style="6" customWidth="1"/>
    <col min="3" max="3" width="21.7109375" style="6" customWidth="1"/>
    <col min="4" max="4" width="47.28515625" style="6" customWidth="1"/>
    <col min="5" max="6" width="7.7109375" style="6" customWidth="1"/>
    <col min="7" max="7" width="9.7109375" style="6" customWidth="1"/>
    <col min="8" max="8" width="13" style="6" customWidth="1"/>
    <col min="9" max="9" width="10.28515625" style="6" customWidth="1"/>
    <col min="10" max="10" width="10.7109375" style="6" customWidth="1"/>
    <col min="11" max="11" width="16.140625" style="6" customWidth="1"/>
    <col min="12" max="12" width="16.85546875" style="6" customWidth="1"/>
    <col min="13" max="16384" width="11.42578125" style="6"/>
  </cols>
  <sheetData>
    <row r="1" spans="1:1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/>
      <c r="B2" s="62" t="s">
        <v>10</v>
      </c>
      <c r="C2" s="62"/>
      <c r="D2" s="62"/>
      <c r="E2" s="62"/>
      <c r="F2" s="62"/>
      <c r="G2" s="62"/>
      <c r="H2" s="62"/>
      <c r="I2" s="62"/>
      <c r="J2" s="62"/>
      <c r="K2" s="62"/>
      <c r="L2" s="7"/>
      <c r="M2" s="5"/>
    </row>
    <row r="3" spans="1:13" ht="12.75">
      <c r="A3" s="5"/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  <c r="M3" s="5"/>
    </row>
    <row r="4" spans="1:13" ht="12.75">
      <c r="A4" s="5"/>
      <c r="B4" s="62"/>
      <c r="C4" s="62"/>
      <c r="D4" s="62"/>
      <c r="E4" s="62"/>
      <c r="F4" s="62"/>
      <c r="G4" s="62"/>
      <c r="H4" s="62"/>
      <c r="I4" s="62"/>
      <c r="J4" s="62"/>
      <c r="K4" s="62"/>
      <c r="L4" s="7"/>
      <c r="M4" s="5"/>
    </row>
    <row r="5" spans="1:13" ht="12.75">
      <c r="A5" s="5"/>
      <c r="B5" s="63" t="s">
        <v>20</v>
      </c>
      <c r="C5" s="63"/>
      <c r="D5" s="63"/>
      <c r="E5" s="63"/>
      <c r="F5" s="63"/>
      <c r="G5" s="63"/>
      <c r="H5" s="63"/>
      <c r="I5" s="63"/>
      <c r="J5" s="63"/>
      <c r="K5" s="63"/>
      <c r="L5" s="8"/>
      <c r="M5" s="5"/>
    </row>
    <row r="6" spans="1:1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56" t="s">
        <v>11</v>
      </c>
      <c r="B7" s="57" t="s">
        <v>0</v>
      </c>
      <c r="C7" s="57" t="s">
        <v>1</v>
      </c>
      <c r="D7" s="57" t="s">
        <v>2</v>
      </c>
      <c r="E7" s="57" t="s">
        <v>3</v>
      </c>
      <c r="F7" s="57" t="s">
        <v>4</v>
      </c>
      <c r="G7" s="57" t="s">
        <v>9</v>
      </c>
      <c r="H7" s="64"/>
      <c r="I7" s="57" t="s">
        <v>5</v>
      </c>
      <c r="J7" s="57" t="s">
        <v>6</v>
      </c>
      <c r="K7" s="65" t="s">
        <v>12</v>
      </c>
      <c r="L7" s="65" t="s">
        <v>13</v>
      </c>
      <c r="M7" s="5"/>
    </row>
    <row r="8" spans="1:13" ht="41.25" customHeight="1">
      <c r="A8" s="56"/>
      <c r="B8" s="57"/>
      <c r="C8" s="57"/>
      <c r="D8" s="57"/>
      <c r="E8" s="57"/>
      <c r="F8" s="57"/>
      <c r="G8" s="43" t="s">
        <v>3</v>
      </c>
      <c r="H8" s="43" t="s">
        <v>4</v>
      </c>
      <c r="I8" s="57"/>
      <c r="J8" s="57"/>
      <c r="K8" s="65"/>
      <c r="L8" s="65"/>
      <c r="M8" s="5"/>
    </row>
    <row r="9" spans="1:13" ht="65.25" customHeight="1">
      <c r="A9" s="44">
        <v>1</v>
      </c>
      <c r="B9" s="45">
        <v>16</v>
      </c>
      <c r="C9" s="46" t="s">
        <v>21</v>
      </c>
      <c r="D9" s="46" t="s">
        <v>22</v>
      </c>
      <c r="E9" s="47"/>
      <c r="F9" s="47"/>
      <c r="G9" s="47"/>
      <c r="H9" s="47"/>
      <c r="I9" s="47">
        <v>13</v>
      </c>
      <c r="J9" s="47">
        <v>3</v>
      </c>
      <c r="K9" s="33">
        <v>16</v>
      </c>
      <c r="L9" s="33">
        <v>30</v>
      </c>
      <c r="M9" s="5"/>
    </row>
    <row r="10" spans="1:13" ht="65.25" customHeight="1">
      <c r="A10" s="44">
        <v>2</v>
      </c>
      <c r="B10" s="45">
        <v>16</v>
      </c>
      <c r="C10" s="46" t="s">
        <v>23</v>
      </c>
      <c r="D10" s="46" t="s">
        <v>24</v>
      </c>
      <c r="E10" s="47"/>
      <c r="F10" s="47"/>
      <c r="G10" s="47"/>
      <c r="H10" s="47"/>
      <c r="I10" s="47">
        <v>28</v>
      </c>
      <c r="J10" s="47">
        <v>13</v>
      </c>
      <c r="K10" s="33">
        <f t="shared" ref="K10:K12" si="0">SUM(E10:J10)</f>
        <v>41</v>
      </c>
      <c r="L10" s="33">
        <v>50</v>
      </c>
      <c r="M10" s="5"/>
    </row>
    <row r="11" spans="1:13" ht="54.75" customHeight="1">
      <c r="A11" s="44">
        <v>3</v>
      </c>
      <c r="B11" s="45">
        <v>16</v>
      </c>
      <c r="C11" s="46" t="s">
        <v>23</v>
      </c>
      <c r="D11" s="46" t="s">
        <v>15</v>
      </c>
      <c r="E11" s="47"/>
      <c r="F11" s="47"/>
      <c r="G11" s="47"/>
      <c r="H11" s="47"/>
      <c r="I11" s="47">
        <v>28</v>
      </c>
      <c r="J11" s="47">
        <v>13</v>
      </c>
      <c r="K11" s="33">
        <f t="shared" si="0"/>
        <v>41</v>
      </c>
      <c r="L11" s="33">
        <v>50</v>
      </c>
      <c r="M11" s="5"/>
    </row>
    <row r="12" spans="1:13" ht="75.75" customHeight="1">
      <c r="A12" s="44">
        <v>4</v>
      </c>
      <c r="B12" s="45">
        <v>21</v>
      </c>
      <c r="C12" s="46" t="s">
        <v>25</v>
      </c>
      <c r="D12" s="46" t="s">
        <v>24</v>
      </c>
      <c r="E12" s="47"/>
      <c r="F12" s="47"/>
      <c r="G12" s="47"/>
      <c r="H12" s="47"/>
      <c r="I12" s="47">
        <v>55</v>
      </c>
      <c r="J12" s="47">
        <v>3</v>
      </c>
      <c r="K12" s="33">
        <f t="shared" si="0"/>
        <v>58</v>
      </c>
      <c r="L12" s="33">
        <v>60</v>
      </c>
      <c r="M12" s="5"/>
    </row>
    <row r="13" spans="1:13" ht="52.5" customHeight="1">
      <c r="A13" s="44">
        <v>5</v>
      </c>
      <c r="B13" s="45">
        <v>23</v>
      </c>
      <c r="C13" s="46" t="s">
        <v>26</v>
      </c>
      <c r="D13" s="46" t="s">
        <v>14</v>
      </c>
      <c r="E13" s="47">
        <v>8</v>
      </c>
      <c r="F13" s="47">
        <v>3</v>
      </c>
      <c r="G13" s="47"/>
      <c r="H13" s="47"/>
      <c r="I13" s="47">
        <v>36</v>
      </c>
      <c r="J13" s="47">
        <v>5</v>
      </c>
      <c r="K13" s="33">
        <v>52</v>
      </c>
      <c r="L13" s="33">
        <v>60</v>
      </c>
      <c r="M13" s="5"/>
    </row>
    <row r="14" spans="1:13" ht="75.75" customHeight="1">
      <c r="A14" s="44">
        <v>6</v>
      </c>
      <c r="B14" s="45">
        <v>27</v>
      </c>
      <c r="C14" s="46" t="s">
        <v>23</v>
      </c>
      <c r="D14" s="46" t="s">
        <v>24</v>
      </c>
      <c r="E14" s="47"/>
      <c r="F14" s="47"/>
      <c r="G14" s="47"/>
      <c r="H14" s="47"/>
      <c r="I14" s="47">
        <v>18</v>
      </c>
      <c r="J14" s="47">
        <v>2</v>
      </c>
      <c r="K14" s="33">
        <v>20</v>
      </c>
      <c r="L14" s="33">
        <v>20</v>
      </c>
      <c r="M14" s="5"/>
    </row>
    <row r="15" spans="1:13" ht="63.75" customHeight="1">
      <c r="A15" s="44">
        <v>7</v>
      </c>
      <c r="B15" s="45">
        <v>30</v>
      </c>
      <c r="C15" s="46" t="s">
        <v>27</v>
      </c>
      <c r="D15" s="46" t="s">
        <v>28</v>
      </c>
      <c r="E15" s="47"/>
      <c r="F15" s="47"/>
      <c r="G15" s="47"/>
      <c r="H15" s="47"/>
      <c r="I15" s="47">
        <v>54</v>
      </c>
      <c r="J15" s="47">
        <v>46</v>
      </c>
      <c r="K15" s="33">
        <v>100</v>
      </c>
      <c r="L15" s="33">
        <v>80</v>
      </c>
      <c r="M15" s="5"/>
    </row>
    <row r="16" spans="1:13" ht="29.25" customHeight="1">
      <c r="A16" s="48"/>
      <c r="B16" s="49"/>
      <c r="C16" s="49"/>
      <c r="D16" s="50" t="s">
        <v>8</v>
      </c>
      <c r="E16" s="51">
        <f t="shared" ref="E16:L16" si="1">SUM(E9:E15)</f>
        <v>8</v>
      </c>
      <c r="F16" s="51">
        <f t="shared" si="1"/>
        <v>3</v>
      </c>
      <c r="G16" s="51">
        <f t="shared" si="1"/>
        <v>0</v>
      </c>
      <c r="H16" s="51">
        <f t="shared" si="1"/>
        <v>0</v>
      </c>
      <c r="I16" s="51">
        <f t="shared" si="1"/>
        <v>232</v>
      </c>
      <c r="J16" s="51">
        <f t="shared" si="1"/>
        <v>85</v>
      </c>
      <c r="K16" s="58">
        <f t="shared" si="1"/>
        <v>328</v>
      </c>
      <c r="L16" s="60">
        <f t="shared" si="1"/>
        <v>350</v>
      </c>
      <c r="M16" s="5"/>
    </row>
    <row r="17" spans="1:13" ht="26.25" customHeight="1">
      <c r="A17" s="48"/>
      <c r="B17" s="49"/>
      <c r="C17" s="49"/>
      <c r="D17" s="52"/>
      <c r="E17" s="52"/>
      <c r="F17" s="52"/>
      <c r="G17" s="53"/>
      <c r="H17" s="53"/>
      <c r="I17" s="61" t="s">
        <v>7</v>
      </c>
      <c r="J17" s="61"/>
      <c r="K17" s="59"/>
      <c r="L17" s="60"/>
      <c r="M17" s="5"/>
    </row>
    <row r="18" spans="1:1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M21" s="5"/>
    </row>
    <row r="22" spans="1:13">
      <c r="M22" s="5"/>
    </row>
    <row r="23" spans="1:13">
      <c r="M23" s="5"/>
    </row>
    <row r="24" spans="1:13">
      <c r="M24" s="5"/>
    </row>
    <row r="25" spans="1:13">
      <c r="M25" s="5"/>
    </row>
    <row r="26" spans="1:13">
      <c r="M26" s="5"/>
    </row>
    <row r="27" spans="1:13">
      <c r="M27" s="5"/>
    </row>
  </sheetData>
  <mergeCells count="18">
    <mergeCell ref="K16:K17"/>
    <mergeCell ref="L16:L17"/>
    <mergeCell ref="I17:J17"/>
    <mergeCell ref="B2:K2"/>
    <mergeCell ref="B3:K3"/>
    <mergeCell ref="B4:K4"/>
    <mergeCell ref="B5:K5"/>
    <mergeCell ref="F7:F8"/>
    <mergeCell ref="G7:H7"/>
    <mergeCell ref="I7:I8"/>
    <mergeCell ref="J7:J8"/>
    <mergeCell ref="K7:K8"/>
    <mergeCell ref="L7:L8"/>
    <mergeCell ref="A7:A8"/>
    <mergeCell ref="B7:B8"/>
    <mergeCell ref="C7:C8"/>
    <mergeCell ref="D7:D8"/>
    <mergeCell ref="E7:E8"/>
  </mergeCells>
  <pageMargins left="0.25" right="0.25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"/>
  <sheetViews>
    <sheetView view="pageBreakPreview" zoomScaleNormal="100" zoomScaleSheetLayoutView="100" workbookViewId="0">
      <pane ySplit="1" topLeftCell="A14" activePane="bottomLeft" state="frozen"/>
      <selection pane="bottomLeft" activeCell="E31" sqref="E31"/>
    </sheetView>
  </sheetViews>
  <sheetFormatPr baseColWidth="10" defaultRowHeight="12.75"/>
  <cols>
    <col min="1" max="1" width="9.140625" style="1" customWidth="1"/>
    <col min="2" max="2" width="11.42578125" style="1"/>
    <col min="3" max="3" width="30.7109375" style="1" customWidth="1"/>
    <col min="4" max="4" width="32.140625" style="1" customWidth="1"/>
    <col min="5" max="6" width="11.42578125" style="1"/>
    <col min="7" max="7" width="11.42578125" style="1" customWidth="1"/>
    <col min="8" max="8" width="11.42578125" style="1"/>
    <col min="9" max="9" width="18.5703125" style="1" bestFit="1" customWidth="1"/>
    <col min="10" max="10" width="11.42578125" style="1"/>
    <col min="11" max="12" width="19.42578125" style="1" customWidth="1"/>
    <col min="13" max="16384" width="11.42578125" style="1"/>
  </cols>
  <sheetData>
    <row r="2" spans="1:13" ht="15" customHeight="1">
      <c r="B2" s="62" t="s">
        <v>107</v>
      </c>
      <c r="C2" s="62"/>
      <c r="D2" s="62"/>
      <c r="E2" s="62"/>
      <c r="F2" s="62"/>
      <c r="G2" s="62"/>
      <c r="H2" s="62"/>
      <c r="I2" s="62"/>
      <c r="J2" s="62"/>
      <c r="K2" s="62"/>
      <c r="L2" s="3"/>
    </row>
    <row r="3" spans="1:13" ht="15" customHeight="1">
      <c r="B3" s="62"/>
      <c r="C3" s="62"/>
      <c r="D3" s="62"/>
      <c r="E3" s="62"/>
      <c r="F3" s="62"/>
      <c r="G3" s="62"/>
      <c r="H3" s="62"/>
      <c r="I3" s="62"/>
      <c r="J3" s="62"/>
      <c r="K3" s="62"/>
      <c r="L3" s="3"/>
    </row>
    <row r="4" spans="1:13" ht="15" customHeight="1">
      <c r="B4" s="62"/>
      <c r="C4" s="62"/>
      <c r="D4" s="62"/>
      <c r="E4" s="62"/>
      <c r="F4" s="62"/>
      <c r="G4" s="62"/>
      <c r="H4" s="62"/>
      <c r="I4" s="62"/>
      <c r="J4" s="62"/>
      <c r="K4" s="62"/>
      <c r="L4" s="3"/>
    </row>
    <row r="5" spans="1:13" ht="15" customHeight="1">
      <c r="B5" s="63" t="s">
        <v>29</v>
      </c>
      <c r="C5" s="63"/>
      <c r="D5" s="63"/>
      <c r="E5" s="63"/>
      <c r="F5" s="63"/>
      <c r="G5" s="63"/>
      <c r="H5" s="63"/>
      <c r="I5" s="63"/>
      <c r="J5" s="63"/>
      <c r="K5" s="63"/>
      <c r="L5" s="4"/>
    </row>
    <row r="7" spans="1:13" ht="60" customHeight="1">
      <c r="A7" s="59" t="s">
        <v>11</v>
      </c>
      <c r="B7" s="57" t="s">
        <v>0</v>
      </c>
      <c r="C7" s="57" t="s">
        <v>1</v>
      </c>
      <c r="D7" s="57" t="s">
        <v>2</v>
      </c>
      <c r="E7" s="57" t="s">
        <v>3</v>
      </c>
      <c r="F7" s="57" t="s">
        <v>4</v>
      </c>
      <c r="G7" s="57" t="s">
        <v>9</v>
      </c>
      <c r="H7" s="57"/>
      <c r="I7" s="57" t="s">
        <v>5</v>
      </c>
      <c r="J7" s="57" t="s">
        <v>6</v>
      </c>
      <c r="K7" s="65" t="s">
        <v>12</v>
      </c>
      <c r="L7" s="65" t="s">
        <v>13</v>
      </c>
    </row>
    <row r="8" spans="1:13" ht="25.5" customHeight="1">
      <c r="A8" s="59"/>
      <c r="B8" s="57"/>
      <c r="C8" s="57"/>
      <c r="D8" s="57"/>
      <c r="E8" s="57"/>
      <c r="F8" s="57"/>
      <c r="G8" s="43" t="s">
        <v>3</v>
      </c>
      <c r="H8" s="43" t="s">
        <v>4</v>
      </c>
      <c r="I8" s="57"/>
      <c r="J8" s="57"/>
      <c r="K8" s="65"/>
      <c r="L8" s="65"/>
    </row>
    <row r="9" spans="1:13" ht="45">
      <c r="A9" s="44">
        <v>1</v>
      </c>
      <c r="B9" s="29">
        <v>6</v>
      </c>
      <c r="C9" s="30" t="s">
        <v>30</v>
      </c>
      <c r="D9" s="30" t="s">
        <v>19</v>
      </c>
      <c r="E9" s="31"/>
      <c r="F9" s="31"/>
      <c r="G9" s="31">
        <v>130</v>
      </c>
      <c r="H9" s="31">
        <v>28</v>
      </c>
      <c r="I9" s="31">
        <v>10</v>
      </c>
      <c r="J9" s="31">
        <v>10</v>
      </c>
      <c r="K9" s="32">
        <f>SUM(G9:J9)</f>
        <v>178</v>
      </c>
      <c r="L9" s="32">
        <v>200</v>
      </c>
      <c r="M9" s="9"/>
    </row>
    <row r="10" spans="1:13" ht="45">
      <c r="A10" s="44">
        <v>2</v>
      </c>
      <c r="B10" s="29">
        <v>6</v>
      </c>
      <c r="C10" s="30" t="s">
        <v>30</v>
      </c>
      <c r="D10" s="30" t="s">
        <v>31</v>
      </c>
      <c r="E10" s="31">
        <v>135</v>
      </c>
      <c r="F10" s="31">
        <v>137</v>
      </c>
      <c r="G10" s="31"/>
      <c r="H10" s="31"/>
      <c r="I10" s="31">
        <v>128</v>
      </c>
      <c r="J10" s="31">
        <v>120</v>
      </c>
      <c r="K10" s="33">
        <v>520</v>
      </c>
      <c r="L10" s="33">
        <v>600</v>
      </c>
      <c r="M10" s="2"/>
    </row>
    <row r="11" spans="1:13" ht="30">
      <c r="A11" s="44">
        <v>3</v>
      </c>
      <c r="B11" s="29">
        <v>7</v>
      </c>
      <c r="C11" s="30" t="s">
        <v>36</v>
      </c>
      <c r="D11" s="30" t="s">
        <v>32</v>
      </c>
      <c r="E11" s="31"/>
      <c r="F11" s="31"/>
      <c r="G11" s="31">
        <v>13</v>
      </c>
      <c r="H11" s="31">
        <v>7</v>
      </c>
      <c r="I11" s="31">
        <v>4</v>
      </c>
      <c r="J11" s="31">
        <v>1</v>
      </c>
      <c r="K11" s="33">
        <f>SUM(G11:J11)</f>
        <v>25</v>
      </c>
      <c r="L11" s="33">
        <v>25</v>
      </c>
    </row>
    <row r="12" spans="1:13" ht="30">
      <c r="A12" s="44">
        <v>4</v>
      </c>
      <c r="B12" s="29">
        <v>13</v>
      </c>
      <c r="C12" s="30" t="s">
        <v>37</v>
      </c>
      <c r="D12" s="30" t="s">
        <v>31</v>
      </c>
      <c r="E12" s="31">
        <v>28</v>
      </c>
      <c r="F12" s="31">
        <v>32</v>
      </c>
      <c r="G12" s="31"/>
      <c r="H12" s="31"/>
      <c r="I12" s="31">
        <v>8</v>
      </c>
      <c r="J12" s="31"/>
      <c r="K12" s="33">
        <v>68</v>
      </c>
      <c r="L12" s="33">
        <v>80</v>
      </c>
      <c r="M12" s="2"/>
    </row>
    <row r="13" spans="1:13" ht="60">
      <c r="A13" s="44">
        <v>5</v>
      </c>
      <c r="B13" s="29">
        <v>13</v>
      </c>
      <c r="C13" s="30" t="s">
        <v>38</v>
      </c>
      <c r="D13" s="30" t="s">
        <v>33</v>
      </c>
      <c r="E13" s="31"/>
      <c r="F13" s="31"/>
      <c r="G13" s="31">
        <v>22</v>
      </c>
      <c r="H13" s="31">
        <v>15</v>
      </c>
      <c r="I13" s="31">
        <v>11</v>
      </c>
      <c r="J13" s="31">
        <v>10</v>
      </c>
      <c r="K13" s="33">
        <v>58</v>
      </c>
      <c r="L13" s="33">
        <v>80</v>
      </c>
      <c r="M13" s="2"/>
    </row>
    <row r="14" spans="1:13" ht="60">
      <c r="A14" s="44">
        <v>6</v>
      </c>
      <c r="B14" s="29">
        <v>13</v>
      </c>
      <c r="C14" s="30" t="s">
        <v>34</v>
      </c>
      <c r="D14" s="30" t="s">
        <v>17</v>
      </c>
      <c r="E14" s="31"/>
      <c r="F14" s="31"/>
      <c r="G14" s="31">
        <v>20</v>
      </c>
      <c r="H14" s="31">
        <v>11</v>
      </c>
      <c r="I14" s="31">
        <v>7</v>
      </c>
      <c r="J14" s="31">
        <v>4</v>
      </c>
      <c r="K14" s="33">
        <f>SUM(G14:J14)</f>
        <v>42</v>
      </c>
      <c r="L14" s="33">
        <v>60</v>
      </c>
    </row>
    <row r="15" spans="1:13" ht="60">
      <c r="A15" s="44">
        <v>7</v>
      </c>
      <c r="B15" s="29">
        <v>13</v>
      </c>
      <c r="C15" s="30" t="s">
        <v>34</v>
      </c>
      <c r="D15" s="30" t="s">
        <v>19</v>
      </c>
      <c r="E15" s="31"/>
      <c r="F15" s="31"/>
      <c r="G15" s="31">
        <v>20</v>
      </c>
      <c r="H15" s="31">
        <v>11</v>
      </c>
      <c r="I15" s="31">
        <v>7</v>
      </c>
      <c r="J15" s="31">
        <v>4</v>
      </c>
      <c r="K15" s="32">
        <f>SUM(G15:J15)</f>
        <v>42</v>
      </c>
      <c r="L15" s="32">
        <v>60</v>
      </c>
    </row>
    <row r="16" spans="1:13" ht="15">
      <c r="A16" s="44">
        <v>8</v>
      </c>
      <c r="B16" s="29">
        <v>14</v>
      </c>
      <c r="C16" s="30" t="s">
        <v>35</v>
      </c>
      <c r="D16" s="30" t="s">
        <v>46</v>
      </c>
      <c r="E16" s="31"/>
      <c r="F16" s="31"/>
      <c r="G16" s="31"/>
      <c r="H16" s="31"/>
      <c r="I16" s="31">
        <v>35</v>
      </c>
      <c r="J16" s="31">
        <v>27</v>
      </c>
      <c r="K16" s="32">
        <v>62</v>
      </c>
      <c r="L16" s="32">
        <v>65</v>
      </c>
      <c r="M16" s="2"/>
    </row>
    <row r="17" spans="1:13" ht="30">
      <c r="A17" s="44">
        <v>9</v>
      </c>
      <c r="B17" s="29">
        <v>17</v>
      </c>
      <c r="C17" s="30" t="s">
        <v>39</v>
      </c>
      <c r="D17" s="30" t="s">
        <v>46</v>
      </c>
      <c r="E17" s="31"/>
      <c r="F17" s="31"/>
      <c r="G17" s="31"/>
      <c r="H17" s="31"/>
      <c r="I17" s="31">
        <v>22</v>
      </c>
      <c r="J17" s="31"/>
      <c r="K17" s="32">
        <f>SUM(E17:J17)</f>
        <v>22</v>
      </c>
      <c r="L17" s="32">
        <v>35</v>
      </c>
    </row>
    <row r="18" spans="1:13" ht="45">
      <c r="A18" s="44">
        <v>10</v>
      </c>
      <c r="B18" s="29">
        <v>18</v>
      </c>
      <c r="C18" s="30" t="s">
        <v>40</v>
      </c>
      <c r="D18" s="30" t="s">
        <v>46</v>
      </c>
      <c r="E18" s="31"/>
      <c r="F18" s="31"/>
      <c r="G18" s="31"/>
      <c r="H18" s="31"/>
      <c r="I18" s="31">
        <v>41</v>
      </c>
      <c r="J18" s="31">
        <v>10</v>
      </c>
      <c r="K18" s="32">
        <f t="shared" ref="K18" si="0">SUM(F18:J18)</f>
        <v>51</v>
      </c>
      <c r="L18" s="32">
        <v>60</v>
      </c>
      <c r="M18" s="2"/>
    </row>
    <row r="19" spans="1:13" ht="45">
      <c r="A19" s="44">
        <v>11</v>
      </c>
      <c r="B19" s="29">
        <v>18</v>
      </c>
      <c r="C19" s="30" t="s">
        <v>40</v>
      </c>
      <c r="D19" s="30" t="s">
        <v>41</v>
      </c>
      <c r="E19" s="31"/>
      <c r="F19" s="31"/>
      <c r="G19" s="31"/>
      <c r="H19" s="31"/>
      <c r="I19" s="31">
        <v>41</v>
      </c>
      <c r="J19" s="31">
        <v>10</v>
      </c>
      <c r="K19" s="32">
        <v>51</v>
      </c>
      <c r="L19" s="32">
        <v>60</v>
      </c>
      <c r="M19" s="2"/>
    </row>
    <row r="20" spans="1:13" ht="30">
      <c r="A20" s="44">
        <v>12</v>
      </c>
      <c r="B20" s="29">
        <v>21</v>
      </c>
      <c r="C20" s="30" t="s">
        <v>16</v>
      </c>
      <c r="D20" s="30" t="s">
        <v>42</v>
      </c>
      <c r="E20" s="31"/>
      <c r="F20" s="31"/>
      <c r="G20" s="31">
        <v>65</v>
      </c>
      <c r="H20" s="31">
        <v>39</v>
      </c>
      <c r="I20" s="31">
        <v>7</v>
      </c>
      <c r="J20" s="31">
        <v>1</v>
      </c>
      <c r="K20" s="32">
        <v>112</v>
      </c>
      <c r="L20" s="32">
        <v>130</v>
      </c>
      <c r="M20" s="2"/>
    </row>
    <row r="21" spans="1:13" ht="60">
      <c r="A21" s="44">
        <v>13</v>
      </c>
      <c r="B21" s="29">
        <v>27</v>
      </c>
      <c r="C21" s="30" t="s">
        <v>44</v>
      </c>
      <c r="D21" s="30" t="s">
        <v>43</v>
      </c>
      <c r="E21" s="31"/>
      <c r="F21" s="31"/>
      <c r="G21" s="31"/>
      <c r="H21" s="31"/>
      <c r="I21" s="31">
        <v>130</v>
      </c>
      <c r="J21" s="31">
        <v>20</v>
      </c>
      <c r="K21" s="32">
        <v>150</v>
      </c>
      <c r="L21" s="32">
        <v>160</v>
      </c>
      <c r="M21" s="2"/>
    </row>
    <row r="22" spans="1:13" ht="45">
      <c r="A22" s="44">
        <v>14</v>
      </c>
      <c r="B22" s="29">
        <v>28</v>
      </c>
      <c r="C22" s="30" t="s">
        <v>45</v>
      </c>
      <c r="D22" s="30" t="s">
        <v>46</v>
      </c>
      <c r="E22" s="31"/>
      <c r="F22" s="31"/>
      <c r="G22" s="31"/>
      <c r="H22" s="31"/>
      <c r="I22" s="31">
        <v>153</v>
      </c>
      <c r="J22" s="31">
        <v>13</v>
      </c>
      <c r="K22" s="32">
        <v>166</v>
      </c>
      <c r="L22" s="32">
        <v>170</v>
      </c>
      <c r="M22" s="2"/>
    </row>
    <row r="23" spans="1:13" ht="33.75" customHeight="1">
      <c r="A23" s="48"/>
      <c r="B23" s="54"/>
      <c r="C23" s="54"/>
      <c r="D23" s="68" t="s">
        <v>8</v>
      </c>
      <c r="E23" s="69">
        <f t="shared" ref="E23:L23" si="1">SUM(E9:E22)</f>
        <v>163</v>
      </c>
      <c r="F23" s="69">
        <f t="shared" si="1"/>
        <v>169</v>
      </c>
      <c r="G23" s="69">
        <f t="shared" si="1"/>
        <v>270</v>
      </c>
      <c r="H23" s="69">
        <f t="shared" si="1"/>
        <v>111</v>
      </c>
      <c r="I23" s="69">
        <f t="shared" si="1"/>
        <v>604</v>
      </c>
      <c r="J23" s="69">
        <f t="shared" si="1"/>
        <v>230</v>
      </c>
      <c r="K23" s="69">
        <f t="shared" si="1"/>
        <v>1547</v>
      </c>
      <c r="L23" s="70">
        <f t="shared" si="1"/>
        <v>1785</v>
      </c>
    </row>
  </sheetData>
  <mergeCells count="15">
    <mergeCell ref="L7:L8"/>
    <mergeCell ref="B2:K2"/>
    <mergeCell ref="B3:K3"/>
    <mergeCell ref="B4:K4"/>
    <mergeCell ref="B5:K5"/>
    <mergeCell ref="F7:F8"/>
    <mergeCell ref="G7:H7"/>
    <mergeCell ref="I7:I8"/>
    <mergeCell ref="J7:J8"/>
    <mergeCell ref="K7:K8"/>
    <mergeCell ref="A7:A8"/>
    <mergeCell ref="B7:B8"/>
    <mergeCell ref="C7:C8"/>
    <mergeCell ref="D7:D8"/>
    <mergeCell ref="E7:E8"/>
  </mergeCells>
  <pageMargins left="0.7" right="0.7" top="0.75" bottom="0.75" header="0.3" footer="0.3"/>
  <pageSetup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tabSelected="1" view="pageBreakPreview" topLeftCell="A28" zoomScaleNormal="100" zoomScaleSheetLayoutView="100" workbookViewId="0">
      <selection activeCell="G11" sqref="G11"/>
    </sheetView>
  </sheetViews>
  <sheetFormatPr baseColWidth="10" defaultRowHeight="12.75"/>
  <cols>
    <col min="1" max="1" width="6" style="1" customWidth="1"/>
    <col min="2" max="2" width="13.28515625" style="1" customWidth="1"/>
    <col min="3" max="3" width="28.7109375" style="1" customWidth="1"/>
    <col min="4" max="4" width="23.140625" style="1" customWidth="1"/>
    <col min="5" max="6" width="11.42578125" style="1"/>
    <col min="7" max="7" width="11.42578125" style="1" customWidth="1"/>
    <col min="8" max="8" width="11.42578125" style="1"/>
    <col min="9" max="9" width="18.5703125" style="1" bestFit="1" customWidth="1"/>
    <col min="10" max="10" width="11.42578125" style="1"/>
    <col min="11" max="12" width="19.42578125" style="1" customWidth="1"/>
    <col min="13" max="16384" width="11.42578125" style="1"/>
  </cols>
  <sheetData>
    <row r="2" spans="1:12" ht="15" customHeight="1">
      <c r="B2" s="62" t="s">
        <v>107</v>
      </c>
      <c r="C2" s="62"/>
      <c r="D2" s="62"/>
      <c r="E2" s="62"/>
      <c r="F2" s="62"/>
      <c r="G2" s="62"/>
      <c r="H2" s="62"/>
      <c r="I2" s="62"/>
      <c r="J2" s="62"/>
      <c r="K2" s="62"/>
      <c r="L2" s="10"/>
    </row>
    <row r="3" spans="1:12" ht="15" customHeight="1">
      <c r="B3" s="62"/>
      <c r="C3" s="62"/>
      <c r="D3" s="62"/>
      <c r="E3" s="62"/>
      <c r="F3" s="62"/>
      <c r="G3" s="62"/>
      <c r="H3" s="62"/>
      <c r="I3" s="62"/>
      <c r="J3" s="62"/>
      <c r="K3" s="62"/>
      <c r="L3" s="10"/>
    </row>
    <row r="4" spans="1:12" ht="15" customHeight="1">
      <c r="B4" s="62"/>
      <c r="C4" s="62"/>
      <c r="D4" s="62"/>
      <c r="E4" s="62"/>
      <c r="F4" s="62"/>
      <c r="G4" s="62"/>
      <c r="H4" s="62"/>
      <c r="I4" s="62"/>
      <c r="J4" s="62"/>
      <c r="K4" s="62"/>
      <c r="L4" s="10"/>
    </row>
    <row r="5" spans="1:12" ht="15" customHeight="1">
      <c r="B5" s="63" t="s">
        <v>47</v>
      </c>
      <c r="C5" s="63"/>
      <c r="D5" s="63"/>
      <c r="E5" s="63"/>
      <c r="F5" s="63"/>
      <c r="G5" s="63"/>
      <c r="H5" s="63"/>
      <c r="I5" s="63"/>
      <c r="J5" s="63"/>
      <c r="K5" s="63"/>
      <c r="L5" s="11"/>
    </row>
    <row r="7" spans="1:12" s="28" customFormat="1" ht="60" customHeight="1">
      <c r="A7" s="61" t="s">
        <v>11</v>
      </c>
      <c r="B7" s="67" t="s">
        <v>0</v>
      </c>
      <c r="C7" s="67" t="s">
        <v>1</v>
      </c>
      <c r="D7" s="67" t="s">
        <v>2</v>
      </c>
      <c r="E7" s="67" t="s">
        <v>3</v>
      </c>
      <c r="F7" s="67" t="s">
        <v>4</v>
      </c>
      <c r="G7" s="67" t="s">
        <v>9</v>
      </c>
      <c r="H7" s="67"/>
      <c r="I7" s="67" t="s">
        <v>5</v>
      </c>
      <c r="J7" s="67" t="s">
        <v>6</v>
      </c>
      <c r="K7" s="65" t="s">
        <v>12</v>
      </c>
      <c r="L7" s="65" t="s">
        <v>13</v>
      </c>
    </row>
    <row r="8" spans="1:12" s="28" customFormat="1" ht="39" customHeight="1">
      <c r="A8" s="61"/>
      <c r="B8" s="67"/>
      <c r="C8" s="67"/>
      <c r="D8" s="67"/>
      <c r="E8" s="67"/>
      <c r="F8" s="67"/>
      <c r="G8" s="39" t="s">
        <v>3</v>
      </c>
      <c r="H8" s="39" t="s">
        <v>4</v>
      </c>
      <c r="I8" s="67"/>
      <c r="J8" s="67"/>
      <c r="K8" s="65"/>
      <c r="L8" s="65"/>
    </row>
    <row r="9" spans="1:12" s="28" customFormat="1" ht="41.25" customHeight="1">
      <c r="A9" s="40">
        <v>1</v>
      </c>
      <c r="B9" s="30">
        <v>3</v>
      </c>
      <c r="C9" s="30" t="s">
        <v>48</v>
      </c>
      <c r="D9" s="30" t="s">
        <v>60</v>
      </c>
      <c r="E9" s="35"/>
      <c r="F9" s="35"/>
      <c r="G9" s="35"/>
      <c r="H9" s="35"/>
      <c r="I9" s="36">
        <v>31</v>
      </c>
      <c r="J9" s="36">
        <v>21</v>
      </c>
      <c r="K9" s="36">
        <f t="shared" ref="K9:K18" si="0">SUM(F9:J9)</f>
        <v>52</v>
      </c>
      <c r="L9" s="36">
        <v>49</v>
      </c>
    </row>
    <row r="10" spans="1:12" s="28" customFormat="1" ht="36.75" customHeight="1">
      <c r="A10" s="40">
        <v>2</v>
      </c>
      <c r="B10" s="30">
        <v>4</v>
      </c>
      <c r="C10" s="30" t="s">
        <v>53</v>
      </c>
      <c r="D10" s="30" t="s">
        <v>49</v>
      </c>
      <c r="E10" s="36"/>
      <c r="F10" s="36"/>
      <c r="G10" s="36">
        <v>53</v>
      </c>
      <c r="H10" s="36">
        <v>65</v>
      </c>
      <c r="I10" s="36">
        <v>6</v>
      </c>
      <c r="J10" s="36">
        <v>3</v>
      </c>
      <c r="K10" s="37">
        <v>127</v>
      </c>
      <c r="L10" s="37">
        <v>120</v>
      </c>
    </row>
    <row r="11" spans="1:12" s="28" customFormat="1" ht="57.75" customHeight="1">
      <c r="A11" s="40">
        <v>3</v>
      </c>
      <c r="B11" s="30">
        <v>5</v>
      </c>
      <c r="C11" s="30" t="s">
        <v>52</v>
      </c>
      <c r="D11" s="30" t="s">
        <v>50</v>
      </c>
      <c r="E11" s="35"/>
      <c r="F11" s="35"/>
      <c r="G11" s="36">
        <v>46</v>
      </c>
      <c r="H11" s="36">
        <v>52</v>
      </c>
      <c r="I11" s="36">
        <v>35</v>
      </c>
      <c r="J11" s="36">
        <v>15</v>
      </c>
      <c r="K11" s="37">
        <f>SUM(G11:J11)</f>
        <v>148</v>
      </c>
      <c r="L11" s="37">
        <v>160</v>
      </c>
    </row>
    <row r="12" spans="1:12" s="28" customFormat="1" ht="73.5" customHeight="1">
      <c r="A12" s="40">
        <v>4</v>
      </c>
      <c r="B12" s="30">
        <v>6</v>
      </c>
      <c r="C12" s="30" t="s">
        <v>61</v>
      </c>
      <c r="D12" s="30" t="s">
        <v>51</v>
      </c>
      <c r="E12" s="35"/>
      <c r="F12" s="35"/>
      <c r="G12" s="36">
        <v>53</v>
      </c>
      <c r="H12" s="36">
        <v>65</v>
      </c>
      <c r="I12" s="36">
        <v>6</v>
      </c>
      <c r="J12" s="36">
        <v>3</v>
      </c>
      <c r="K12" s="37">
        <f t="shared" si="0"/>
        <v>127</v>
      </c>
      <c r="L12" s="37">
        <v>120</v>
      </c>
    </row>
    <row r="13" spans="1:12" s="28" customFormat="1" ht="32.25" customHeight="1">
      <c r="A13" s="40">
        <v>5</v>
      </c>
      <c r="B13" s="30">
        <v>6</v>
      </c>
      <c r="C13" s="30" t="s">
        <v>56</v>
      </c>
      <c r="D13" s="30" t="s">
        <v>57</v>
      </c>
      <c r="E13" s="35"/>
      <c r="F13" s="35"/>
      <c r="G13" s="36">
        <v>1</v>
      </c>
      <c r="H13" s="35"/>
      <c r="I13" s="36">
        <v>45</v>
      </c>
      <c r="J13" s="36">
        <v>10</v>
      </c>
      <c r="K13" s="37">
        <f>SUM(E13:J13)</f>
        <v>56</v>
      </c>
      <c r="L13" s="37">
        <v>60</v>
      </c>
    </row>
    <row r="14" spans="1:12" s="28" customFormat="1" ht="29.25" customHeight="1">
      <c r="A14" s="40">
        <v>6</v>
      </c>
      <c r="B14" s="30">
        <v>9</v>
      </c>
      <c r="C14" s="30" t="s">
        <v>54</v>
      </c>
      <c r="D14" s="30" t="s">
        <v>55</v>
      </c>
      <c r="E14" s="35"/>
      <c r="F14" s="35"/>
      <c r="G14" s="35"/>
      <c r="H14" s="35"/>
      <c r="I14" s="36">
        <v>29</v>
      </c>
      <c r="J14" s="36">
        <v>11</v>
      </c>
      <c r="K14" s="37">
        <f>SUM(F14:J14)</f>
        <v>40</v>
      </c>
      <c r="L14" s="37">
        <v>40</v>
      </c>
    </row>
    <row r="15" spans="1:12" s="28" customFormat="1" ht="57" customHeight="1">
      <c r="A15" s="40">
        <v>7</v>
      </c>
      <c r="B15" s="30">
        <v>10</v>
      </c>
      <c r="C15" s="30" t="s">
        <v>68</v>
      </c>
      <c r="D15" s="30" t="s">
        <v>69</v>
      </c>
      <c r="E15" s="35"/>
      <c r="F15" s="36"/>
      <c r="G15" s="36">
        <v>120</v>
      </c>
      <c r="H15" s="36">
        <v>50</v>
      </c>
      <c r="I15" s="36">
        <v>5</v>
      </c>
      <c r="J15" s="36">
        <v>5</v>
      </c>
      <c r="K15" s="37">
        <f>SUM(E15:J15)</f>
        <v>180</v>
      </c>
      <c r="L15" s="37">
        <v>200</v>
      </c>
    </row>
    <row r="16" spans="1:12" s="28" customFormat="1" ht="30" customHeight="1">
      <c r="A16" s="40">
        <v>8</v>
      </c>
      <c r="B16" s="30">
        <v>11</v>
      </c>
      <c r="C16" s="30" t="s">
        <v>58</v>
      </c>
      <c r="D16" s="30" t="s">
        <v>59</v>
      </c>
      <c r="E16" s="36"/>
      <c r="F16" s="36"/>
      <c r="G16" s="36"/>
      <c r="H16" s="36"/>
      <c r="I16" s="36">
        <v>71</v>
      </c>
      <c r="J16" s="36">
        <v>9</v>
      </c>
      <c r="K16" s="36">
        <f>SUM(E16:J16)</f>
        <v>80</v>
      </c>
      <c r="L16" s="36">
        <v>90</v>
      </c>
    </row>
    <row r="17" spans="1:13" s="28" customFormat="1" ht="36" customHeight="1">
      <c r="A17" s="40">
        <v>9</v>
      </c>
      <c r="B17" s="30">
        <v>11</v>
      </c>
      <c r="C17" s="30" t="s">
        <v>62</v>
      </c>
      <c r="D17" s="30" t="s">
        <v>63</v>
      </c>
      <c r="E17" s="36"/>
      <c r="F17" s="36"/>
      <c r="G17" s="36">
        <v>44</v>
      </c>
      <c r="H17" s="36">
        <v>60</v>
      </c>
      <c r="I17" s="36">
        <v>7</v>
      </c>
      <c r="J17" s="36">
        <v>4</v>
      </c>
      <c r="K17" s="36">
        <f>SUM(G17:J17)</f>
        <v>115</v>
      </c>
      <c r="L17" s="36">
        <v>114</v>
      </c>
    </row>
    <row r="18" spans="1:13" s="28" customFormat="1" ht="30">
      <c r="A18" s="40">
        <v>10</v>
      </c>
      <c r="B18" s="30">
        <v>12</v>
      </c>
      <c r="C18" s="30" t="s">
        <v>64</v>
      </c>
      <c r="D18" s="30" t="s">
        <v>22</v>
      </c>
      <c r="E18" s="36"/>
      <c r="F18" s="36"/>
      <c r="G18" s="36"/>
      <c r="H18" s="36"/>
      <c r="I18" s="36">
        <v>50</v>
      </c>
      <c r="J18" s="36">
        <v>17</v>
      </c>
      <c r="K18" s="36">
        <f t="shared" si="0"/>
        <v>67</v>
      </c>
      <c r="L18" s="36">
        <v>70</v>
      </c>
    </row>
    <row r="19" spans="1:13" s="28" customFormat="1" ht="37.5" customHeight="1">
      <c r="A19" s="40">
        <v>11</v>
      </c>
      <c r="B19" s="30">
        <v>12</v>
      </c>
      <c r="C19" s="30" t="s">
        <v>65</v>
      </c>
      <c r="D19" s="30" t="s">
        <v>18</v>
      </c>
      <c r="E19" s="36">
        <v>53</v>
      </c>
      <c r="F19" s="36">
        <v>65</v>
      </c>
      <c r="G19" s="36"/>
      <c r="H19" s="36"/>
      <c r="I19" s="36">
        <v>16</v>
      </c>
      <c r="J19" s="36">
        <v>1</v>
      </c>
      <c r="K19" s="36">
        <v>135</v>
      </c>
      <c r="L19" s="36">
        <v>130</v>
      </c>
      <c r="M19" s="38">
        <f>SUM(E20:J20)</f>
        <v>48</v>
      </c>
    </row>
    <row r="20" spans="1:13" s="28" customFormat="1" ht="30">
      <c r="A20" s="40">
        <v>12</v>
      </c>
      <c r="B20" s="30">
        <v>12</v>
      </c>
      <c r="C20" s="30" t="s">
        <v>66</v>
      </c>
      <c r="D20" s="30" t="s">
        <v>22</v>
      </c>
      <c r="E20" s="36"/>
      <c r="F20" s="36"/>
      <c r="G20" s="36"/>
      <c r="H20" s="36"/>
      <c r="I20" s="36">
        <v>46</v>
      </c>
      <c r="J20" s="36">
        <v>2</v>
      </c>
      <c r="K20" s="36">
        <v>48</v>
      </c>
      <c r="L20" s="36">
        <v>50</v>
      </c>
    </row>
    <row r="21" spans="1:13" s="28" customFormat="1" ht="30">
      <c r="A21" s="40">
        <v>13</v>
      </c>
      <c r="B21" s="30">
        <v>12</v>
      </c>
      <c r="C21" s="30" t="s">
        <v>66</v>
      </c>
      <c r="D21" s="30" t="s">
        <v>18</v>
      </c>
      <c r="E21" s="36">
        <v>36</v>
      </c>
      <c r="F21" s="36">
        <v>46</v>
      </c>
      <c r="G21" s="36"/>
      <c r="H21" s="36"/>
      <c r="I21" s="36">
        <v>7</v>
      </c>
      <c r="J21" s="36">
        <v>1</v>
      </c>
      <c r="K21" s="36">
        <f>SUM(E21:J21)</f>
        <v>90</v>
      </c>
      <c r="L21" s="36">
        <v>82</v>
      </c>
    </row>
    <row r="22" spans="1:13" s="28" customFormat="1" ht="30">
      <c r="A22" s="40">
        <v>14</v>
      </c>
      <c r="B22" s="30">
        <v>13</v>
      </c>
      <c r="C22" s="30" t="s">
        <v>67</v>
      </c>
      <c r="D22" s="30" t="s">
        <v>60</v>
      </c>
      <c r="E22" s="36"/>
      <c r="F22" s="36"/>
      <c r="G22" s="36"/>
      <c r="H22" s="36"/>
      <c r="I22" s="36">
        <v>12</v>
      </c>
      <c r="J22" s="36">
        <v>5</v>
      </c>
      <c r="K22" s="36">
        <f>SUM(E22:J22)</f>
        <v>17</v>
      </c>
      <c r="L22" s="36">
        <v>17</v>
      </c>
    </row>
    <row r="23" spans="1:13" s="28" customFormat="1" ht="32.25" customHeight="1">
      <c r="A23" s="40"/>
      <c r="B23" s="41"/>
      <c r="C23" s="41"/>
      <c r="D23" s="42" t="s">
        <v>8</v>
      </c>
      <c r="E23" s="34">
        <f t="shared" ref="E23:L23" si="1">SUM(E9:E22)</f>
        <v>89</v>
      </c>
      <c r="F23" s="34">
        <f t="shared" si="1"/>
        <v>111</v>
      </c>
      <c r="G23" s="34">
        <f t="shared" si="1"/>
        <v>317</v>
      </c>
      <c r="H23" s="34">
        <f t="shared" si="1"/>
        <v>292</v>
      </c>
      <c r="I23" s="34">
        <f t="shared" si="1"/>
        <v>366</v>
      </c>
      <c r="J23" s="34">
        <f t="shared" si="1"/>
        <v>107</v>
      </c>
      <c r="K23" s="34">
        <f t="shared" si="1"/>
        <v>1282</v>
      </c>
      <c r="L23" s="34">
        <f t="shared" si="1"/>
        <v>1302</v>
      </c>
    </row>
    <row r="24" spans="1:13" s="28" customFormat="1" ht="45" customHeight="1">
      <c r="A24" s="40"/>
      <c r="B24" s="41"/>
      <c r="C24" s="41"/>
      <c r="D24" s="41"/>
      <c r="E24" s="34"/>
      <c r="F24" s="34"/>
      <c r="G24" s="34"/>
      <c r="H24" s="34"/>
      <c r="I24" s="66" t="s">
        <v>8</v>
      </c>
      <c r="J24" s="66"/>
      <c r="K24" s="34">
        <v>1282</v>
      </c>
      <c r="L24" s="34">
        <v>1302</v>
      </c>
    </row>
    <row r="25" spans="1:13">
      <c r="E25" s="2"/>
      <c r="F25" s="2"/>
      <c r="G25" s="2"/>
      <c r="H25" s="2"/>
      <c r="I25" s="2"/>
      <c r="J25" s="2"/>
      <c r="K25" s="2"/>
      <c r="L25" s="2"/>
    </row>
  </sheetData>
  <mergeCells count="16">
    <mergeCell ref="A7:A8"/>
    <mergeCell ref="B7:B8"/>
    <mergeCell ref="C7:C8"/>
    <mergeCell ref="D7:D8"/>
    <mergeCell ref="E7:E8"/>
    <mergeCell ref="L7:L8"/>
    <mergeCell ref="I24:J24"/>
    <mergeCell ref="B2:K2"/>
    <mergeCell ref="B3:K3"/>
    <mergeCell ref="B4:K4"/>
    <mergeCell ref="B5:K5"/>
    <mergeCell ref="F7:F8"/>
    <mergeCell ref="G7:H7"/>
    <mergeCell ref="I7:I8"/>
    <mergeCell ref="J7:J8"/>
    <mergeCell ref="K7:K8"/>
  </mergeCells>
  <pageMargins left="0.7" right="0.7" top="0.75" bottom="0.75" header="0.3" footer="0.3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TRIMESTRAL</vt:lpstr>
      <vt:lpstr>ENERO 2020</vt:lpstr>
      <vt:lpstr>FEBRERO 2020</vt:lpstr>
      <vt:lpstr>MARZO 2020</vt:lpstr>
      <vt:lpstr>'FEBRERO 2020'!Área_de_impresión</vt:lpstr>
      <vt:lpstr>'MARZO 2020'!Área_de_impresión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pgj</cp:lastModifiedBy>
  <cp:lastPrinted>2020-04-01T19:16:42Z</cp:lastPrinted>
  <dcterms:created xsi:type="dcterms:W3CDTF">2014-11-17T21:39:33Z</dcterms:created>
  <dcterms:modified xsi:type="dcterms:W3CDTF">2020-05-07T14:43:09Z</dcterms:modified>
</cp:coreProperties>
</file>